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mun\Desktop\"/>
    </mc:Choice>
  </mc:AlternateContent>
  <xr:revisionPtr revIDLastSave="0" documentId="13_ncr:1_{D4636202-5780-4D4B-8191-D7673E483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2" i="1"/>
  <c r="G59" i="1"/>
  <c r="G56" i="1"/>
  <c r="G53" i="1"/>
  <c r="G46" i="1"/>
  <c r="G43" i="1"/>
  <c r="G41" i="1"/>
  <c r="G34" i="1"/>
  <c r="G31" i="1"/>
  <c r="G28" i="1"/>
  <c r="G19" i="1" l="1"/>
  <c r="G14" i="1"/>
  <c r="G9" i="1"/>
  <c r="G6" i="1"/>
  <c r="I6" i="1" s="1"/>
  <c r="I9" i="1" s="1"/>
  <c r="I12" i="1" s="1"/>
  <c r="G4" i="1"/>
  <c r="G7" i="1" l="1"/>
  <c r="I14" i="1"/>
  <c r="I19" i="1" s="1"/>
  <c r="I22" i="1" s="1"/>
  <c r="I25" i="1" s="1"/>
  <c r="I28" i="1" s="1"/>
  <c r="I31" i="1" s="1"/>
  <c r="I34" i="1" s="1"/>
  <c r="I36" i="1" s="1"/>
  <c r="I38" i="1" l="1"/>
  <c r="I41" i="1" s="1"/>
  <c r="I43" i="1" s="1"/>
  <c r="I46" i="1" s="1"/>
  <c r="I53" i="1" s="1"/>
  <c r="I56" i="1" s="1"/>
  <c r="I59" i="1" s="1"/>
  <c r="I62" i="1" s="1"/>
  <c r="I65" i="1" s="1"/>
  <c r="I68" i="1" s="1"/>
  <c r="I73" i="1" s="1"/>
  <c r="I80" i="1" s="1"/>
  <c r="S36" i="1"/>
</calcChain>
</file>

<file path=xl/sharedStrings.xml><?xml version="1.0" encoding="utf-8"?>
<sst xmlns="http://schemas.openxmlformats.org/spreadsheetml/2006/main" count="96" uniqueCount="51">
  <si>
    <t>C.O.</t>
  </si>
  <si>
    <t>Tage</t>
  </si>
  <si>
    <t>Asmund</t>
  </si>
  <si>
    <t>12.9.2024</t>
  </si>
  <si>
    <t>19.9.2024</t>
  </si>
  <si>
    <t>26.9.2024</t>
  </si>
  <si>
    <t>Opbevares af Asmund</t>
  </si>
  <si>
    <t>Jens</t>
  </si>
  <si>
    <t>Co</t>
  </si>
  <si>
    <t>3.10.2024</t>
  </si>
  <si>
    <t>10.10.2024</t>
  </si>
  <si>
    <t>17.10.2024</t>
  </si>
  <si>
    <t>EFTERÅRS FERIE</t>
  </si>
  <si>
    <t>24.10.2024</t>
  </si>
  <si>
    <t>07.11.24</t>
  </si>
  <si>
    <t>14.11.2024</t>
  </si>
  <si>
    <t>CO</t>
  </si>
  <si>
    <t>21.11.2024</t>
  </si>
  <si>
    <t>28.11.2024</t>
  </si>
  <si>
    <t>5.12.24</t>
  </si>
  <si>
    <t>JULEFERIE</t>
  </si>
  <si>
    <t>09.1.25</t>
  </si>
  <si>
    <t>16.1.25</t>
  </si>
  <si>
    <t>31.12.24</t>
  </si>
  <si>
    <t>renter</t>
  </si>
  <si>
    <t>I alt</t>
  </si>
  <si>
    <t>I alt 01.01.25</t>
  </si>
  <si>
    <t>30.1.25</t>
  </si>
  <si>
    <t>13.02.25</t>
  </si>
  <si>
    <t>6.2.25</t>
  </si>
  <si>
    <t>20.2.25</t>
  </si>
  <si>
    <t>Vinterferie</t>
  </si>
  <si>
    <t>27.2.25</t>
  </si>
  <si>
    <t>6.3.25</t>
  </si>
  <si>
    <t>13.3.25</t>
  </si>
  <si>
    <t>20.3.25</t>
  </si>
  <si>
    <t>27.3.25</t>
  </si>
  <si>
    <t>3.4.25</t>
  </si>
  <si>
    <t>10.4.25</t>
  </si>
  <si>
    <t>Afløser</t>
  </si>
  <si>
    <t>Aflyst</t>
  </si>
  <si>
    <t>17.4.25</t>
  </si>
  <si>
    <t>24.4.25</t>
  </si>
  <si>
    <t>PÅSKEFERIE</t>
  </si>
  <si>
    <t>Sommerferie</t>
  </si>
  <si>
    <t>28.4.25</t>
  </si>
  <si>
    <t>OVERFØRT fra ERIK</t>
  </si>
  <si>
    <t>Fra Erik</t>
  </si>
  <si>
    <t>4.9.25</t>
  </si>
  <si>
    <t>SUB</t>
  </si>
  <si>
    <t>11.9.25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</si>
</sst>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0" fontId="0" fillId="0" borderId="0" xfId="0" applyAlignment="1">
      <alignment vertical="top"/>
    </xf>
    <xf numFmtId="0" fontId="0" fillId="0" borderId="0" xfId="0" quotePrefix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1" applyFont="1"/>
    <xf numFmtId="0" fontId="10" fillId="0" borderId="0" xfId="1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9" fillId="0" borderId="0" xfId="1"/>
    <xf numFmtId="0" fontId="14" fillId="2" borderId="0" xfId="1" applyFont="1" applyFill="1"/>
    <xf numFmtId="0" fontId="15" fillId="0" borderId="0" xfId="0" applyFont="1"/>
    <xf numFmtId="4" fontId="2" fillId="0" borderId="0" xfId="0" applyNumberFormat="1" applyFont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topLeftCell="A64" workbookViewId="0">
      <selection activeCell="C78" sqref="C78"/>
    </sheetView>
  </sheetViews>
  <sheetFormatPr defaultRowHeight="15" x14ac:dyDescent="0.25"/>
  <cols>
    <col min="1" max="1" width="10.42578125" bestFit="1" customWidth="1"/>
    <col min="3" max="3" width="11.5703125" customWidth="1"/>
    <col min="6" max="6" width="11.5703125" customWidth="1"/>
    <col min="10" max="10" width="8.85546875" customWidth="1"/>
    <col min="11" max="18" width="9.140625" hidden="1" customWidth="1"/>
  </cols>
  <sheetData>
    <row r="1" spans="1:9" x14ac:dyDescent="0.25">
      <c r="B1" s="3"/>
      <c r="C1" s="2"/>
      <c r="G1" s="4"/>
      <c r="I1" s="4" t="s">
        <v>6</v>
      </c>
    </row>
    <row r="2" spans="1:9" x14ac:dyDescent="0.25">
      <c r="A2" s="10" t="s">
        <v>3</v>
      </c>
      <c r="C2" s="2"/>
      <c r="G2" s="4"/>
      <c r="H2" s="4"/>
      <c r="I2" s="4"/>
    </row>
    <row r="3" spans="1:9" x14ac:dyDescent="0.25">
      <c r="A3" t="s">
        <v>1</v>
      </c>
      <c r="B3">
        <v>50</v>
      </c>
      <c r="C3" s="2" t="s">
        <v>1</v>
      </c>
      <c r="D3">
        <v>52</v>
      </c>
      <c r="E3">
        <v>50</v>
      </c>
      <c r="F3">
        <v>2</v>
      </c>
      <c r="G3" s="4">
        <v>154</v>
      </c>
      <c r="H3" s="4"/>
      <c r="I3" s="5">
        <v>154</v>
      </c>
    </row>
    <row r="4" spans="1:9" x14ac:dyDescent="0.25">
      <c r="A4" s="10"/>
      <c r="C4" s="2"/>
      <c r="G4" s="4" t="e">
        <f>SUM(#REF!+G3)</f>
        <v>#REF!</v>
      </c>
      <c r="H4" s="4"/>
      <c r="I4" s="4"/>
    </row>
    <row r="5" spans="1:9" x14ac:dyDescent="0.25">
      <c r="A5" t="s">
        <v>4</v>
      </c>
      <c r="C5" s="2"/>
      <c r="G5" s="4"/>
      <c r="I5" s="7"/>
    </row>
    <row r="6" spans="1:9" x14ac:dyDescent="0.25">
      <c r="A6" t="s">
        <v>0</v>
      </c>
      <c r="B6">
        <v>50</v>
      </c>
      <c r="C6" s="2" t="s">
        <v>7</v>
      </c>
      <c r="D6">
        <v>101</v>
      </c>
      <c r="E6">
        <v>101</v>
      </c>
      <c r="F6">
        <v>20</v>
      </c>
      <c r="G6" s="4">
        <f>SUM(B6:F6)</f>
        <v>272</v>
      </c>
      <c r="H6" s="4"/>
      <c r="I6" s="4">
        <f>SUM(G6+I3)</f>
        <v>426</v>
      </c>
    </row>
    <row r="7" spans="1:9" x14ac:dyDescent="0.25">
      <c r="C7" s="11"/>
      <c r="G7" s="4" t="e">
        <f>SUM(G4:G6)</f>
        <v>#REF!</v>
      </c>
      <c r="H7" s="4"/>
      <c r="I7" s="4"/>
    </row>
    <row r="8" spans="1:9" x14ac:dyDescent="0.25">
      <c r="A8" s="10" t="s">
        <v>5</v>
      </c>
      <c r="C8" s="2"/>
      <c r="G8" s="4"/>
      <c r="H8" s="4"/>
      <c r="I8" s="4"/>
    </row>
    <row r="9" spans="1:9" x14ac:dyDescent="0.25">
      <c r="A9" t="s">
        <v>2</v>
      </c>
      <c r="B9">
        <v>85</v>
      </c>
      <c r="C9" s="2" t="s">
        <v>2</v>
      </c>
      <c r="D9">
        <v>85</v>
      </c>
      <c r="E9">
        <v>50</v>
      </c>
      <c r="G9" s="4">
        <f>SUM(B9:E9)</f>
        <v>220</v>
      </c>
      <c r="H9" s="4"/>
      <c r="I9" s="4">
        <f>SUM(I6+G9)</f>
        <v>646</v>
      </c>
    </row>
    <row r="10" spans="1:9" x14ac:dyDescent="0.25">
      <c r="C10" s="2"/>
      <c r="G10" s="4"/>
      <c r="H10" s="4"/>
      <c r="I10" s="6"/>
    </row>
    <row r="11" spans="1:9" x14ac:dyDescent="0.25">
      <c r="A11" t="s">
        <v>9</v>
      </c>
      <c r="C11" s="12"/>
      <c r="I11" s="4"/>
    </row>
    <row r="12" spans="1:9" x14ac:dyDescent="0.25">
      <c r="A12" t="s">
        <v>1</v>
      </c>
      <c r="B12" s="1">
        <v>54</v>
      </c>
      <c r="C12" s="12" t="s">
        <v>1</v>
      </c>
      <c r="D12" s="1">
        <v>50</v>
      </c>
      <c r="E12" s="1">
        <v>54</v>
      </c>
      <c r="F12" s="1"/>
      <c r="G12" s="4">
        <v>158</v>
      </c>
      <c r="H12" s="4"/>
      <c r="I12" s="7">
        <f>SUM(G12+I9)</f>
        <v>804</v>
      </c>
    </row>
    <row r="13" spans="1:9" x14ac:dyDescent="0.25">
      <c r="A13" s="1" t="s">
        <v>10</v>
      </c>
      <c r="C13" s="2"/>
      <c r="D13" s="1"/>
      <c r="E13" s="1"/>
      <c r="F13" s="1" t="s">
        <v>7</v>
      </c>
      <c r="G13" s="7"/>
      <c r="H13" s="4"/>
      <c r="I13" s="4"/>
    </row>
    <row r="14" spans="1:9" x14ac:dyDescent="0.25">
      <c r="A14" t="s">
        <v>8</v>
      </c>
      <c r="B14">
        <v>65</v>
      </c>
      <c r="C14" s="2" t="s">
        <v>7</v>
      </c>
      <c r="D14">
        <v>78</v>
      </c>
      <c r="E14">
        <v>63</v>
      </c>
      <c r="F14">
        <v>15</v>
      </c>
      <c r="G14" s="4">
        <f>SUM(B14:F14)</f>
        <v>221</v>
      </c>
      <c r="I14" s="4">
        <f>SUM(I12)+G14</f>
        <v>1025</v>
      </c>
    </row>
    <row r="15" spans="1:9" x14ac:dyDescent="0.25">
      <c r="C15" s="2"/>
      <c r="D15" s="1"/>
      <c r="G15" s="4"/>
      <c r="H15" s="4"/>
      <c r="I15" s="4"/>
    </row>
    <row r="16" spans="1:9" x14ac:dyDescent="0.25">
      <c r="A16" s="9" t="s">
        <v>11</v>
      </c>
      <c r="B16" s="9"/>
      <c r="C16" s="2"/>
      <c r="D16" t="s">
        <v>12</v>
      </c>
      <c r="G16" s="4"/>
      <c r="I16" s="8"/>
    </row>
    <row r="17" spans="1:9" x14ac:dyDescent="0.25">
      <c r="C17" s="2"/>
      <c r="G17" s="4"/>
      <c r="H17" s="4"/>
      <c r="I17" s="4"/>
    </row>
    <row r="18" spans="1:9" x14ac:dyDescent="0.25">
      <c r="A18" t="s">
        <v>13</v>
      </c>
      <c r="C18" s="2"/>
      <c r="I18" s="4"/>
    </row>
    <row r="19" spans="1:9" x14ac:dyDescent="0.25">
      <c r="A19" t="s">
        <v>2</v>
      </c>
      <c r="B19">
        <v>72</v>
      </c>
      <c r="C19" s="2" t="s">
        <v>2</v>
      </c>
      <c r="D19">
        <v>87</v>
      </c>
      <c r="E19">
        <v>65</v>
      </c>
      <c r="F19">
        <v>15</v>
      </c>
      <c r="G19">
        <f>SUM(B19:F19)</f>
        <v>239</v>
      </c>
      <c r="H19" s="4"/>
      <c r="I19" s="4">
        <f>SUM(I14+G19)</f>
        <v>1264</v>
      </c>
    </row>
    <row r="20" spans="1:9" x14ac:dyDescent="0.25">
      <c r="C20" s="2"/>
      <c r="I20" s="4"/>
    </row>
    <row r="21" spans="1:9" x14ac:dyDescent="0.25">
      <c r="A21" t="s">
        <v>14</v>
      </c>
      <c r="I21" s="4"/>
    </row>
    <row r="22" spans="1:9" x14ac:dyDescent="0.25">
      <c r="A22" t="s">
        <v>1</v>
      </c>
      <c r="B22">
        <v>65</v>
      </c>
      <c r="C22" s="2" t="s">
        <v>1</v>
      </c>
      <c r="D22">
        <v>50</v>
      </c>
      <c r="E22">
        <v>65</v>
      </c>
      <c r="G22">
        <v>180</v>
      </c>
      <c r="I22" s="4">
        <f>SUM(G22+I19)</f>
        <v>1444</v>
      </c>
    </row>
    <row r="23" spans="1:9" x14ac:dyDescent="0.25">
      <c r="C23" s="2"/>
      <c r="I23" s="4"/>
    </row>
    <row r="24" spans="1:9" x14ac:dyDescent="0.25">
      <c r="A24" t="s">
        <v>15</v>
      </c>
      <c r="C24" s="2"/>
    </row>
    <row r="25" spans="1:9" x14ac:dyDescent="0.25">
      <c r="A25" t="s">
        <v>16</v>
      </c>
      <c r="B25">
        <v>50</v>
      </c>
      <c r="C25" s="2" t="s">
        <v>7</v>
      </c>
      <c r="D25">
        <v>58</v>
      </c>
      <c r="E25">
        <v>58</v>
      </c>
      <c r="F25">
        <v>0</v>
      </c>
      <c r="G25">
        <v>166</v>
      </c>
      <c r="I25" s="4">
        <f>SUM(G25+I22)</f>
        <v>1610</v>
      </c>
    </row>
    <row r="26" spans="1:9" x14ac:dyDescent="0.25">
      <c r="C26" s="2"/>
      <c r="I26" s="4"/>
    </row>
    <row r="27" spans="1:9" x14ac:dyDescent="0.25">
      <c r="A27" t="s">
        <v>17</v>
      </c>
    </row>
    <row r="28" spans="1:9" x14ac:dyDescent="0.25">
      <c r="A28" t="s">
        <v>7</v>
      </c>
      <c r="B28">
        <v>114</v>
      </c>
      <c r="C28" s="2" t="s">
        <v>2</v>
      </c>
      <c r="D28">
        <v>99</v>
      </c>
      <c r="E28">
        <v>65</v>
      </c>
      <c r="F28">
        <v>15</v>
      </c>
      <c r="G28">
        <f>SUM(B28:F28)</f>
        <v>293</v>
      </c>
      <c r="I28" s="4">
        <f>SUM(I25)+G28</f>
        <v>1903</v>
      </c>
    </row>
    <row r="29" spans="1:9" x14ac:dyDescent="0.25">
      <c r="I29" s="4"/>
    </row>
    <row r="30" spans="1:9" x14ac:dyDescent="0.25">
      <c r="A30" t="s">
        <v>2</v>
      </c>
    </row>
    <row r="31" spans="1:9" x14ac:dyDescent="0.25">
      <c r="A31" t="s">
        <v>18</v>
      </c>
      <c r="B31">
        <v>65</v>
      </c>
      <c r="C31" s="2" t="s">
        <v>1</v>
      </c>
      <c r="D31">
        <v>59</v>
      </c>
      <c r="E31">
        <v>65</v>
      </c>
      <c r="F31">
        <v>30</v>
      </c>
      <c r="G31">
        <f>SUM(B31:F31)</f>
        <v>219</v>
      </c>
      <c r="I31" s="4">
        <f>SUM(I28+G31)</f>
        <v>2122</v>
      </c>
    </row>
    <row r="32" spans="1:9" x14ac:dyDescent="0.25">
      <c r="I32" s="4"/>
    </row>
    <row r="33" spans="1:20" x14ac:dyDescent="0.25">
      <c r="A33" t="s">
        <v>1</v>
      </c>
    </row>
    <row r="34" spans="1:20" x14ac:dyDescent="0.25">
      <c r="A34" t="s">
        <v>19</v>
      </c>
      <c r="B34">
        <v>50</v>
      </c>
      <c r="C34" t="s">
        <v>7</v>
      </c>
      <c r="D34">
        <v>87</v>
      </c>
      <c r="E34">
        <v>87</v>
      </c>
      <c r="F34">
        <v>0</v>
      </c>
      <c r="G34">
        <f>SUM(B34:F34)</f>
        <v>224</v>
      </c>
      <c r="I34" s="4">
        <f>SUM(I31+G34)</f>
        <v>2346</v>
      </c>
    </row>
    <row r="35" spans="1:20" x14ac:dyDescent="0.25">
      <c r="A35" t="s">
        <v>23</v>
      </c>
      <c r="G35" t="s">
        <v>24</v>
      </c>
      <c r="I35">
        <v>3.48</v>
      </c>
    </row>
    <row r="36" spans="1:20" ht="26.25" x14ac:dyDescent="0.4">
      <c r="B36" s="13" t="s">
        <v>20</v>
      </c>
      <c r="I36" s="4">
        <f>SUM(I34:I35)</f>
        <v>2349.48</v>
      </c>
      <c r="J36" t="s">
        <v>25</v>
      </c>
      <c r="S36" s="4" t="e">
        <f>SUM(#REF!+I36)</f>
        <v>#REF!</v>
      </c>
      <c r="T36" t="s">
        <v>26</v>
      </c>
    </row>
    <row r="37" spans="1:20" x14ac:dyDescent="0.25">
      <c r="A37" t="s">
        <v>21</v>
      </c>
    </row>
    <row r="38" spans="1:20" x14ac:dyDescent="0.25">
      <c r="A38" t="s">
        <v>16</v>
      </c>
      <c r="B38">
        <v>50</v>
      </c>
      <c r="C38" t="s">
        <v>2</v>
      </c>
      <c r="D38">
        <v>50</v>
      </c>
      <c r="E38">
        <v>88</v>
      </c>
      <c r="F38">
        <v>40</v>
      </c>
      <c r="G38">
        <v>228</v>
      </c>
      <c r="I38" s="4">
        <f>SUM(G38+I36)</f>
        <v>2577.48</v>
      </c>
    </row>
    <row r="40" spans="1:20" x14ac:dyDescent="0.25">
      <c r="A40" t="s">
        <v>22</v>
      </c>
    </row>
    <row r="41" spans="1:20" x14ac:dyDescent="0.25">
      <c r="A41" t="s">
        <v>2</v>
      </c>
      <c r="B41">
        <v>50</v>
      </c>
      <c r="C41" t="s">
        <v>1</v>
      </c>
      <c r="D41">
        <v>78</v>
      </c>
      <c r="E41">
        <v>50</v>
      </c>
      <c r="F41">
        <v>26</v>
      </c>
      <c r="G41">
        <f>SUM(B41:F41)</f>
        <v>204</v>
      </c>
      <c r="I41" s="4">
        <f>SUM(I38)+G41</f>
        <v>2781.48</v>
      </c>
    </row>
    <row r="43" spans="1:20" x14ac:dyDescent="0.25">
      <c r="A43" t="s">
        <v>27</v>
      </c>
      <c r="B43">
        <v>51</v>
      </c>
      <c r="C43" t="s">
        <v>7</v>
      </c>
      <c r="D43">
        <v>50</v>
      </c>
      <c r="E43">
        <v>50</v>
      </c>
      <c r="F43">
        <v>2</v>
      </c>
      <c r="G43">
        <f>SUM(B43:F43)</f>
        <v>153</v>
      </c>
      <c r="I43" s="4">
        <f>SUM(I41+G43)</f>
        <v>2934.48</v>
      </c>
    </row>
    <row r="44" spans="1:20" x14ac:dyDescent="0.25">
      <c r="A44" t="s">
        <v>1</v>
      </c>
    </row>
    <row r="46" spans="1:20" x14ac:dyDescent="0.25">
      <c r="A46" t="s">
        <v>29</v>
      </c>
      <c r="B46">
        <v>84</v>
      </c>
      <c r="C46" t="s">
        <v>2</v>
      </c>
      <c r="D46">
        <v>84</v>
      </c>
      <c r="E46">
        <v>50</v>
      </c>
      <c r="G46">
        <f>SUM(B46:F46)</f>
        <v>218</v>
      </c>
      <c r="I46" s="4">
        <f>SUM(I43+G46)</f>
        <v>3152.48</v>
      </c>
    </row>
    <row r="47" spans="1:20" x14ac:dyDescent="0.25">
      <c r="A47" t="s">
        <v>16</v>
      </c>
    </row>
    <row r="49" spans="1:19" ht="26.25" x14ac:dyDescent="0.4">
      <c r="A49" t="s">
        <v>28</v>
      </c>
      <c r="B49" s="14" t="s">
        <v>31</v>
      </c>
      <c r="S49" s="19"/>
    </row>
    <row r="50" spans="1:19" ht="23.25" x14ac:dyDescent="0.35">
      <c r="J50" s="15"/>
      <c r="S50" s="15"/>
    </row>
    <row r="51" spans="1:19" ht="15.75" x14ac:dyDescent="0.25">
      <c r="A51" s="17"/>
      <c r="B51" s="18" t="s">
        <v>16</v>
      </c>
      <c r="C51" s="17"/>
      <c r="D51" s="18" t="s">
        <v>2</v>
      </c>
      <c r="E51" s="18" t="s">
        <v>1</v>
      </c>
      <c r="F51" s="18" t="s">
        <v>39</v>
      </c>
      <c r="G51" s="17"/>
      <c r="H51" s="17"/>
      <c r="I51" s="17"/>
      <c r="J51" s="16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5.75" x14ac:dyDescent="0.25">
      <c r="A52" s="17" t="s">
        <v>30</v>
      </c>
      <c r="B52" s="17"/>
      <c r="C52" s="17"/>
      <c r="D52" s="17"/>
      <c r="E52" s="17"/>
      <c r="F52" s="17"/>
      <c r="G52" s="17"/>
      <c r="H52" s="17"/>
      <c r="I52" s="17"/>
      <c r="J52" s="16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23.25" x14ac:dyDescent="0.35">
      <c r="A53" t="s">
        <v>2</v>
      </c>
      <c r="B53">
        <v>88</v>
      </c>
      <c r="C53" t="s">
        <v>1</v>
      </c>
      <c r="D53">
        <v>65</v>
      </c>
      <c r="E53">
        <v>73</v>
      </c>
      <c r="F53">
        <v>15</v>
      </c>
      <c r="G53">
        <f>SUM(B53:F53)</f>
        <v>241</v>
      </c>
      <c r="I53" s="4">
        <f>SUM(I46)+G53</f>
        <v>3393.48</v>
      </c>
      <c r="J53" s="15"/>
      <c r="S53" s="17"/>
    </row>
    <row r="54" spans="1:19" ht="15.7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5.75" x14ac:dyDescent="0.25">
      <c r="A55" t="s">
        <v>32</v>
      </c>
      <c r="S55" s="16"/>
    </row>
    <row r="56" spans="1:19" ht="15.75" x14ac:dyDescent="0.25">
      <c r="A56" t="s">
        <v>1</v>
      </c>
      <c r="B56">
        <v>71</v>
      </c>
      <c r="C56" t="s">
        <v>7</v>
      </c>
      <c r="D56">
        <v>65</v>
      </c>
      <c r="E56">
        <v>50</v>
      </c>
      <c r="F56">
        <v>20</v>
      </c>
      <c r="G56">
        <f>SUM(B56:F56)</f>
        <v>206</v>
      </c>
      <c r="I56" s="4">
        <f>SUM(I53:I55)+G56</f>
        <v>3599.48</v>
      </c>
      <c r="S56" s="16"/>
    </row>
    <row r="57" spans="1:19" ht="15.75" x14ac:dyDescent="0.25">
      <c r="S57" s="16"/>
    </row>
    <row r="58" spans="1:19" ht="15.75" x14ac:dyDescent="0.25">
      <c r="A58" t="s">
        <v>33</v>
      </c>
      <c r="S58" s="16"/>
    </row>
    <row r="59" spans="1:19" ht="15.75" x14ac:dyDescent="0.25">
      <c r="A59" t="s">
        <v>16</v>
      </c>
      <c r="B59">
        <v>73</v>
      </c>
      <c r="C59" t="s">
        <v>2</v>
      </c>
      <c r="D59">
        <v>58</v>
      </c>
      <c r="E59">
        <v>65</v>
      </c>
      <c r="F59">
        <v>15</v>
      </c>
      <c r="G59">
        <f>SUM(B59:F59)</f>
        <v>211</v>
      </c>
      <c r="I59" s="4">
        <f>SUM(I56:I58)+G59</f>
        <v>3810.48</v>
      </c>
      <c r="S59" s="16"/>
    </row>
    <row r="60" spans="1:19" ht="15.7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 ht="15.75" x14ac:dyDescent="0.25">
      <c r="A61" t="s">
        <v>34</v>
      </c>
      <c r="S61" s="16"/>
    </row>
    <row r="62" spans="1:19" x14ac:dyDescent="0.25">
      <c r="A62" t="s">
        <v>2</v>
      </c>
      <c r="B62">
        <v>50</v>
      </c>
      <c r="C62" t="s">
        <v>1</v>
      </c>
      <c r="D62">
        <v>71</v>
      </c>
      <c r="E62">
        <v>50</v>
      </c>
      <c r="F62">
        <v>21</v>
      </c>
      <c r="G62">
        <f>SUM(B62:F62)</f>
        <v>192</v>
      </c>
      <c r="I62" s="4">
        <f>SUM(I59:I61)+G62</f>
        <v>4002.48</v>
      </c>
    </row>
    <row r="64" spans="1:19" x14ac:dyDescent="0.25">
      <c r="A64" t="s">
        <v>35</v>
      </c>
    </row>
    <row r="65" spans="1:24" x14ac:dyDescent="0.25">
      <c r="A65" t="s">
        <v>1</v>
      </c>
      <c r="B65">
        <v>66</v>
      </c>
      <c r="C65" t="s">
        <v>7</v>
      </c>
      <c r="D65">
        <v>50</v>
      </c>
      <c r="E65">
        <v>50</v>
      </c>
      <c r="F65">
        <v>20</v>
      </c>
      <c r="G65">
        <f>SUM(B65:F65)</f>
        <v>186</v>
      </c>
      <c r="I65" s="4">
        <f>SUM(I62:I64)+G65</f>
        <v>4188.4799999999996</v>
      </c>
      <c r="S65" s="20"/>
    </row>
    <row r="66" spans="1:24" ht="26.25" x14ac:dyDescent="0.4">
      <c r="C66" s="21"/>
    </row>
    <row r="67" spans="1:24" x14ac:dyDescent="0.25">
      <c r="A67" t="s">
        <v>36</v>
      </c>
    </row>
    <row r="68" spans="1:24" x14ac:dyDescent="0.25">
      <c r="A68" t="s">
        <v>16</v>
      </c>
      <c r="B68">
        <v>50</v>
      </c>
      <c r="C68" t="s">
        <v>2</v>
      </c>
      <c r="D68">
        <v>50</v>
      </c>
      <c r="E68">
        <v>51</v>
      </c>
      <c r="F68">
        <v>1</v>
      </c>
      <c r="G68">
        <v>152</v>
      </c>
      <c r="I68" s="4">
        <f>SUM(I65:I67)+G68</f>
        <v>4340.4799999999996</v>
      </c>
    </row>
    <row r="69" spans="1:24" x14ac:dyDescent="0.25">
      <c r="I69" s="4"/>
    </row>
    <row r="70" spans="1:24" x14ac:dyDescent="0.25">
      <c r="A70" t="s">
        <v>37</v>
      </c>
      <c r="C70" s="3" t="s">
        <v>40</v>
      </c>
      <c r="I70" s="4"/>
    </row>
    <row r="72" spans="1:24" x14ac:dyDescent="0.25">
      <c r="A72" t="s">
        <v>38</v>
      </c>
    </row>
    <row r="73" spans="1:24" x14ac:dyDescent="0.25">
      <c r="A73" t="s">
        <v>2</v>
      </c>
      <c r="B73">
        <v>90</v>
      </c>
      <c r="C73" t="s">
        <v>1</v>
      </c>
      <c r="D73">
        <v>50</v>
      </c>
      <c r="E73">
        <v>90</v>
      </c>
      <c r="F73">
        <v>0</v>
      </c>
      <c r="G73">
        <v>230</v>
      </c>
      <c r="I73" s="4">
        <f>SUM(I68)+G73</f>
        <v>4570.4799999999996</v>
      </c>
    </row>
    <row r="74" spans="1:24" x14ac:dyDescent="0.25">
      <c r="X74" s="2"/>
    </row>
    <row r="75" spans="1:24" ht="15.75" customHeight="1" x14ac:dyDescent="0.25">
      <c r="A75" t="s">
        <v>41</v>
      </c>
      <c r="E75" s="3" t="s">
        <v>43</v>
      </c>
    </row>
    <row r="77" spans="1:24" x14ac:dyDescent="0.25">
      <c r="A77" t="s">
        <v>42</v>
      </c>
    </row>
    <row r="78" spans="1:24" x14ac:dyDescent="0.25">
      <c r="E78" s="3" t="s">
        <v>44</v>
      </c>
    </row>
    <row r="79" spans="1:24" x14ac:dyDescent="0.25">
      <c r="F79" s="3" t="s">
        <v>47</v>
      </c>
      <c r="H79">
        <v>610</v>
      </c>
    </row>
    <row r="80" spans="1:24" ht="18.75" x14ac:dyDescent="0.3">
      <c r="A80" t="s">
        <v>45</v>
      </c>
      <c r="E80" s="22" t="s">
        <v>46</v>
      </c>
      <c r="H80">
        <v>4195.1400000000003</v>
      </c>
      <c r="I80" s="23">
        <f>SUM(H80)+I73+H79</f>
        <v>9375.619999999999</v>
      </c>
    </row>
    <row r="82" spans="1:3" x14ac:dyDescent="0.25">
      <c r="A82" t="s">
        <v>48</v>
      </c>
    </row>
    <row r="83" spans="1:3" x14ac:dyDescent="0.25">
      <c r="A83" t="s">
        <v>1</v>
      </c>
      <c r="C83" t="s">
        <v>49</v>
      </c>
    </row>
    <row r="86" spans="1:3" x14ac:dyDescent="0.25">
      <c r="A86" t="s">
        <v>50</v>
      </c>
    </row>
    <row r="87" spans="1:3" x14ac:dyDescent="0.25">
      <c r="A87" t="s">
        <v>16</v>
      </c>
      <c r="C87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83" fitToHeight="1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CN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Jørgensen</dc:creator>
  <cp:lastModifiedBy>Asmund Nielsen</cp:lastModifiedBy>
  <cp:lastPrinted>2024-04-25T17:16:57Z</cp:lastPrinted>
  <dcterms:created xsi:type="dcterms:W3CDTF">2010-09-07T12:46:20Z</dcterms:created>
  <dcterms:modified xsi:type="dcterms:W3CDTF">2025-05-06T07:40:00Z</dcterms:modified>
</cp:coreProperties>
</file>